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NTEGGI NOCCIOLINO\"/>
    </mc:Choice>
  </mc:AlternateContent>
  <bookViews>
    <workbookView xWindow="0" yWindow="0" windowWidth="6510" windowHeight="2080"/>
  </bookViews>
  <sheets>
    <sheet name="Foglio1" sheetId="1" r:id="rId1"/>
  </sheets>
  <definedNames>
    <definedName name="_xlnm.Print_Area" localSheetId="0">Foglio1!$A$1:$I$8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6" i="1"/>
  <c r="I5" i="1"/>
  <c r="I4" i="1"/>
  <c r="I2" i="1"/>
  <c r="I3" i="1"/>
  <c r="H6" i="1"/>
  <c r="H5" i="1"/>
  <c r="H4" i="1"/>
  <c r="H3" i="1"/>
  <c r="H2" i="1"/>
  <c r="G6" i="1"/>
  <c r="F6" i="1"/>
  <c r="D21" i="1"/>
  <c r="D20" i="1"/>
  <c r="D19" i="1"/>
  <c r="D18" i="1"/>
  <c r="D17" i="1"/>
  <c r="B20" i="1"/>
  <c r="B19" i="1"/>
  <c r="B18" i="1"/>
  <c r="B17" i="1"/>
  <c r="O6" i="1"/>
  <c r="B6" i="1"/>
  <c r="E6" i="1"/>
  <c r="D6" i="1"/>
  <c r="D5" i="1"/>
  <c r="D4" i="1"/>
  <c r="D3" i="1"/>
  <c r="D2" i="1"/>
  <c r="B5" i="1"/>
  <c r="B4" i="1"/>
  <c r="B3" i="1"/>
  <c r="B2" i="1"/>
</calcChain>
</file>

<file path=xl/sharedStrings.xml><?xml version="1.0" encoding="utf-8"?>
<sst xmlns="http://schemas.openxmlformats.org/spreadsheetml/2006/main" count="27" uniqueCount="23">
  <si>
    <t>Destinatari</t>
  </si>
  <si>
    <t>Luca Sanna</t>
  </si>
  <si>
    <t>Andrea Porceddu</t>
  </si>
  <si>
    <t>Fabrizio Anedda</t>
  </si>
  <si>
    <t>Roberto Anedda</t>
  </si>
  <si>
    <t>n. pedane</t>
  </si>
  <si>
    <t xml:space="preserve">Intestazione: Bioeco sas </t>
  </si>
  <si>
    <t>Iban: IT10R0101517200000000062328</t>
  </si>
  <si>
    <t>x</t>
  </si>
  <si>
    <t>Aldo Contini scarico euro 90,00</t>
  </si>
  <si>
    <t>costo a pedana</t>
  </si>
  <si>
    <t>da dare a me</t>
  </si>
  <si>
    <r>
      <t>Destinatari</t>
    </r>
    <r>
      <rPr>
        <b/>
        <sz val="11"/>
        <color theme="1"/>
        <rFont val="Calibri"/>
        <family val="2"/>
        <scheme val="minor"/>
      </rPr>
      <t xml:space="preserve"> (A)</t>
    </r>
  </si>
  <si>
    <r>
      <t xml:space="preserve">n. sacchi </t>
    </r>
    <r>
      <rPr>
        <b/>
        <sz val="11"/>
        <color theme="1"/>
        <rFont val="Calibri"/>
        <family val="2"/>
        <scheme val="minor"/>
      </rPr>
      <t>(B)</t>
    </r>
  </si>
  <si>
    <r>
      <t>prezzo a sacco</t>
    </r>
    <r>
      <rPr>
        <b/>
        <sz val="11"/>
        <color theme="1"/>
        <rFont val="Calibri"/>
        <family val="2"/>
        <scheme val="minor"/>
      </rPr>
      <t xml:space="preserve"> ( C )</t>
    </r>
  </si>
  <si>
    <r>
      <t xml:space="preserve">n. pedane </t>
    </r>
    <r>
      <rPr>
        <b/>
        <sz val="11"/>
        <color theme="1"/>
        <rFont val="Calibri"/>
        <family val="2"/>
        <scheme val="minor"/>
      </rPr>
      <t>(E)</t>
    </r>
  </si>
  <si>
    <r>
      <t xml:space="preserve">N. Pedane acquistate </t>
    </r>
    <r>
      <rPr>
        <b/>
        <sz val="11"/>
        <color theme="1"/>
        <rFont val="Calibri"/>
        <family val="2"/>
        <scheme val="minor"/>
      </rPr>
      <t>(F)</t>
    </r>
  </si>
  <si>
    <r>
      <t xml:space="preserve">costo pedane </t>
    </r>
    <r>
      <rPr>
        <b/>
        <sz val="11"/>
        <color theme="1"/>
        <rFont val="Calibri"/>
        <family val="2"/>
        <scheme val="minor"/>
      </rPr>
      <t>(G)</t>
    </r>
  </si>
  <si>
    <r>
      <t xml:space="preserve">Costo Noccilino </t>
    </r>
    <r>
      <rPr>
        <b/>
        <sz val="11"/>
        <color theme="1"/>
        <rFont val="Calibri"/>
        <family val="2"/>
        <scheme val="minor"/>
      </rPr>
      <t>(D)</t>
    </r>
  </si>
  <si>
    <t>prezzo a q.le nocciolino</t>
  </si>
  <si>
    <t>Costo scarico (H)</t>
  </si>
  <si>
    <t>COSTO DOVUTO (D+G+H)</t>
  </si>
  <si>
    <t>Io e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</si>
</sst>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2" fillId="0" borderId="1" xfId="0" applyNumberFormat="1" applyFon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0" borderId="2" xfId="0" applyBorder="1"/>
    <xf numFmtId="44" fontId="0" fillId="0" borderId="2" xfId="1" applyFont="1" applyBorder="1"/>
    <xf numFmtId="44" fontId="0" fillId="0" borderId="2" xfId="0" applyNumberFormat="1" applyBorder="1"/>
    <xf numFmtId="0" fontId="0" fillId="0" borderId="2" xfId="0" applyBorder="1" applyAlignment="1">
      <alignment horizontal="center"/>
    </xf>
    <xf numFmtId="0" fontId="0" fillId="4" borderId="1" xfId="0" applyFill="1" applyBorder="1"/>
    <xf numFmtId="44" fontId="0" fillId="4" borderId="1" xfId="0" applyNumberFormat="1" applyFill="1" applyBorder="1"/>
    <xf numFmtId="44" fontId="0" fillId="2" borderId="1" xfId="1" applyFont="1" applyFill="1" applyBorder="1"/>
    <xf numFmtId="4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4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J10" sqref="J10"/>
    </sheetView>
  </sheetViews>
  <sheetFormatPr defaultRowHeight="14.5" x14ac:dyDescent="0.35"/>
  <cols>
    <col min="1" max="1" width="19.81640625" customWidth="1"/>
    <col min="3" max="3" width="10.08984375" customWidth="1"/>
    <col min="4" max="4" width="11.36328125" customWidth="1"/>
    <col min="5" max="5" width="10" customWidth="1"/>
    <col min="6" max="6" width="7.1796875" customWidth="1"/>
    <col min="9" max="9" width="13" customWidth="1"/>
    <col min="10" max="10" width="11.81640625" customWidth="1"/>
  </cols>
  <sheetData>
    <row r="1" spans="1:16" ht="58" x14ac:dyDescent="0.35">
      <c r="A1" s="12" t="s">
        <v>12</v>
      </c>
      <c r="B1" s="13" t="s">
        <v>13</v>
      </c>
      <c r="C1" s="13" t="s">
        <v>14</v>
      </c>
      <c r="D1" s="13" t="s">
        <v>18</v>
      </c>
      <c r="E1" s="13" t="s">
        <v>15</v>
      </c>
      <c r="F1" s="13" t="s">
        <v>16</v>
      </c>
      <c r="G1" s="13" t="s">
        <v>17</v>
      </c>
      <c r="H1" s="13" t="s">
        <v>20</v>
      </c>
      <c r="I1" s="20" t="s">
        <v>21</v>
      </c>
    </row>
    <row r="2" spans="1:16" x14ac:dyDescent="0.35">
      <c r="A2" s="21" t="s">
        <v>1</v>
      </c>
      <c r="B2" s="21">
        <f>70*8</f>
        <v>560</v>
      </c>
      <c r="C2" s="22">
        <v>3.98</v>
      </c>
      <c r="D2" s="23">
        <f>B2*C2</f>
        <v>2228.8000000000002</v>
      </c>
      <c r="E2" s="24">
        <v>8</v>
      </c>
      <c r="F2" s="21">
        <v>0</v>
      </c>
      <c r="G2" s="21">
        <v>0</v>
      </c>
      <c r="H2" s="3">
        <f>+D17</f>
        <v>25.714285714285715</v>
      </c>
      <c r="I2" s="3">
        <f>D2+G2+H2</f>
        <v>2254.514285714286</v>
      </c>
      <c r="J2" s="7" t="s">
        <v>22</v>
      </c>
    </row>
    <row r="3" spans="1:16" x14ac:dyDescent="0.35">
      <c r="A3" s="25" t="s">
        <v>2</v>
      </c>
      <c r="B3" s="11">
        <f>70*6</f>
        <v>420</v>
      </c>
      <c r="C3" s="27">
        <v>3.98</v>
      </c>
      <c r="D3" s="28">
        <f t="shared" ref="D3:D5" si="0">B3*C3</f>
        <v>1671.6</v>
      </c>
      <c r="E3" s="29">
        <v>6</v>
      </c>
      <c r="F3" s="11">
        <v>6</v>
      </c>
      <c r="G3" s="11">
        <v>60</v>
      </c>
      <c r="H3" s="28">
        <f>+D18</f>
        <v>19.285714285714285</v>
      </c>
      <c r="I3" s="26">
        <f>D3+G3+H3</f>
        <v>1750.8857142857141</v>
      </c>
      <c r="J3" s="30">
        <f>D3+D5</f>
        <v>3621.8</v>
      </c>
      <c r="M3">
        <v>3.98</v>
      </c>
      <c r="N3">
        <v>15</v>
      </c>
      <c r="O3" t="s">
        <v>8</v>
      </c>
      <c r="P3">
        <v>100</v>
      </c>
    </row>
    <row r="4" spans="1:16" x14ac:dyDescent="0.35">
      <c r="A4" s="1" t="s">
        <v>3</v>
      </c>
      <c r="B4" s="1">
        <f>70*7</f>
        <v>490</v>
      </c>
      <c r="C4" s="2">
        <v>3.98</v>
      </c>
      <c r="D4" s="3">
        <f t="shared" si="0"/>
        <v>1950.2</v>
      </c>
      <c r="E4" s="14">
        <v>7</v>
      </c>
      <c r="F4" s="1">
        <v>0</v>
      </c>
      <c r="G4" s="1">
        <v>0</v>
      </c>
      <c r="H4" s="3">
        <f>+D19</f>
        <v>22.5</v>
      </c>
      <c r="I4" s="3">
        <f t="shared" ref="I4:I5" si="1">D4+G4+H4</f>
        <v>1972.7</v>
      </c>
      <c r="J4" s="31"/>
    </row>
    <row r="5" spans="1:16" x14ac:dyDescent="0.35">
      <c r="A5" s="1" t="s">
        <v>4</v>
      </c>
      <c r="B5" s="1">
        <f>70*7</f>
        <v>490</v>
      </c>
      <c r="C5" s="2">
        <v>3.98</v>
      </c>
      <c r="D5" s="3">
        <f t="shared" si="0"/>
        <v>1950.2</v>
      </c>
      <c r="E5" s="14">
        <v>7</v>
      </c>
      <c r="F5" s="1">
        <v>0</v>
      </c>
      <c r="G5" s="1">
        <v>0</v>
      </c>
      <c r="H5" s="3">
        <f>+D20</f>
        <v>22.5</v>
      </c>
      <c r="I5" s="3">
        <f t="shared" si="1"/>
        <v>1972.7</v>
      </c>
    </row>
    <row r="6" spans="1:16" x14ac:dyDescent="0.35">
      <c r="A6" s="6"/>
      <c r="B6" s="5">
        <f>SUM(B2:B5)</f>
        <v>1960</v>
      </c>
      <c r="C6" s="6"/>
      <c r="D6" s="4">
        <f>SUM(D2:D5)</f>
        <v>7800.8</v>
      </c>
      <c r="E6" s="15">
        <f>SUM(E2:E5)</f>
        <v>28</v>
      </c>
      <c r="F6" s="5">
        <f>SUM(F2:F5)</f>
        <v>6</v>
      </c>
      <c r="G6" s="5">
        <f>SUM(G2:G5)</f>
        <v>60</v>
      </c>
      <c r="H6" s="4">
        <f>SUM(H2:H5)</f>
        <v>90</v>
      </c>
      <c r="I6" s="4">
        <f>SUM(I2:I5)</f>
        <v>7950.8</v>
      </c>
      <c r="O6">
        <f>P3*M3/N3</f>
        <v>26.533333333333335</v>
      </c>
    </row>
    <row r="8" spans="1:16" x14ac:dyDescent="0.35">
      <c r="A8" t="s">
        <v>19</v>
      </c>
      <c r="B8">
        <v>26.533300000000001</v>
      </c>
    </row>
    <row r="10" spans="1:16" ht="29" customHeight="1" x14ac:dyDescent="0.35">
      <c r="A10" s="9" t="s">
        <v>6</v>
      </c>
      <c r="B10" s="9"/>
      <c r="C10" s="9"/>
    </row>
    <row r="11" spans="1:16" x14ac:dyDescent="0.35">
      <c r="A11" s="10" t="s">
        <v>7</v>
      </c>
      <c r="B11" s="10"/>
      <c r="C11" s="10"/>
    </row>
    <row r="15" spans="1:16" x14ac:dyDescent="0.35">
      <c r="A15" s="19" t="s">
        <v>9</v>
      </c>
      <c r="B15" s="19"/>
      <c r="C15" s="19"/>
      <c r="D15" s="19"/>
    </row>
    <row r="16" spans="1:16" ht="29" x14ac:dyDescent="0.35">
      <c r="A16" s="16" t="s">
        <v>0</v>
      </c>
      <c r="B16" s="17" t="s">
        <v>10</v>
      </c>
      <c r="C16" s="18" t="s">
        <v>5</v>
      </c>
    </row>
    <row r="17" spans="1:4" x14ac:dyDescent="0.35">
      <c r="A17" s="1" t="s">
        <v>1</v>
      </c>
      <c r="B17" s="2">
        <f>90/28</f>
        <v>3.2142857142857144</v>
      </c>
      <c r="C17" s="1">
        <v>8</v>
      </c>
      <c r="D17" s="3">
        <f>B17*C17</f>
        <v>25.714285714285715</v>
      </c>
    </row>
    <row r="18" spans="1:4" x14ac:dyDescent="0.35">
      <c r="A18" s="1" t="s">
        <v>2</v>
      </c>
      <c r="B18" s="2">
        <f t="shared" ref="B18:B20" si="2">90/28</f>
        <v>3.2142857142857144</v>
      </c>
      <c r="C18" s="1">
        <v>6</v>
      </c>
      <c r="D18" s="3">
        <f t="shared" ref="D18:D20" si="3">B18*C18</f>
        <v>19.285714285714285</v>
      </c>
    </row>
    <row r="19" spans="1:4" x14ac:dyDescent="0.35">
      <c r="A19" s="1" t="s">
        <v>3</v>
      </c>
      <c r="B19" s="2">
        <f t="shared" si="2"/>
        <v>3.2142857142857144</v>
      </c>
      <c r="C19" s="1">
        <v>7</v>
      </c>
      <c r="D19" s="3">
        <f t="shared" si="3"/>
        <v>22.5</v>
      </c>
    </row>
    <row r="20" spans="1:4" x14ac:dyDescent="0.35">
      <c r="A20" s="1" t="s">
        <v>4</v>
      </c>
      <c r="B20" s="2">
        <f t="shared" si="2"/>
        <v>3.2142857142857144</v>
      </c>
      <c r="C20" s="1">
        <v>7</v>
      </c>
      <c r="D20" s="3">
        <f t="shared" si="3"/>
        <v>22.5</v>
      </c>
    </row>
    <row r="21" spans="1:4" x14ac:dyDescent="0.35">
      <c r="D21" s="4">
        <f>SUM(D17:D20)</f>
        <v>90</v>
      </c>
    </row>
    <row r="23" spans="1:4" x14ac:dyDescent="0.35">
      <c r="A23" s="8" t="s">
        <v>11</v>
      </c>
      <c r="B23" s="8"/>
      <c r="C23" s="8"/>
      <c r="D23" s="8"/>
    </row>
  </sheetData>
  <mergeCells count="5">
    <mergeCell ref="A10:C10"/>
    <mergeCell ref="A11:C11"/>
    <mergeCell ref="A15:D15"/>
    <mergeCell ref="A23:D23"/>
    <mergeCell ref="J3:J4"/>
  </mergeCells>
  <pageMargins left="0.7" right="0.7" top="0.75" bottom="0.75" header="0.3" footer="0.3"/>
  <pageSetup paperSize="9" scale="8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ANEDDA</dc:creator>
  <cp:lastModifiedBy>ROBERTO ANEDDA</cp:lastModifiedBy>
  <cp:lastPrinted>2024-06-18T09:52:34Z</cp:lastPrinted>
  <dcterms:created xsi:type="dcterms:W3CDTF">2024-06-18T09:02:58Z</dcterms:created>
  <dcterms:modified xsi:type="dcterms:W3CDTF">2024-06-18T10:23:01Z</dcterms:modified>
</cp:coreProperties>
</file>